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合格" sheetId="4" r:id="rId1"/>
  </sheets>
  <calcPr calcId="124519" iterate="1" iterateCount="1000"/>
</workbook>
</file>

<file path=xl/calcChain.xml><?xml version="1.0" encoding="utf-8"?>
<calcChain xmlns="http://schemas.openxmlformats.org/spreadsheetml/2006/main">
  <c r="Q18" i="4"/>
  <c r="Q17"/>
  <c r="Q16"/>
  <c r="Q15"/>
  <c r="Q14"/>
  <c r="Q13"/>
  <c r="Q12"/>
  <c r="Q11"/>
  <c r="Q10"/>
  <c r="Q9"/>
  <c r="Q8"/>
  <c r="Q7"/>
  <c r="Q6"/>
  <c r="Q5"/>
  <c r="G4"/>
</calcChain>
</file>

<file path=xl/sharedStrings.xml><?xml version="1.0" encoding="utf-8"?>
<sst xmlns="http://schemas.openxmlformats.org/spreadsheetml/2006/main" count="92" uniqueCount="66">
  <si>
    <t>附件2</t>
  </si>
  <si>
    <t>2023年3月24日省级储备稻谷竞价销售清单</t>
  </si>
  <si>
    <t>标的号</t>
  </si>
  <si>
    <t>承贷企业</t>
  </si>
  <si>
    <t>实际储存库点</t>
  </si>
  <si>
    <t>仓号</t>
  </si>
  <si>
    <t>品种</t>
  </si>
  <si>
    <t>年份</t>
  </si>
  <si>
    <t>代表数量（吨）</t>
  </si>
  <si>
    <t>起拍价格（元/吨）</t>
  </si>
  <si>
    <t>扦样仓房
（货位）号</t>
  </si>
  <si>
    <t>出糙率</t>
  </si>
  <si>
    <t>整精米率</t>
  </si>
  <si>
    <t>杂质含量</t>
  </si>
  <si>
    <t>水分含量</t>
  </si>
  <si>
    <t>黄粒米含量</t>
  </si>
  <si>
    <t>谷外糙米</t>
  </si>
  <si>
    <t>互混</t>
  </si>
  <si>
    <t>检验等级</t>
  </si>
  <si>
    <t>脂肪酸值</t>
  </si>
  <si>
    <t>联系人</t>
  </si>
  <si>
    <t>合计</t>
  </si>
  <si>
    <t>230324SCDG001</t>
  </si>
  <si>
    <t>攸县新市国家粮食储备库</t>
  </si>
  <si>
    <t>本库点</t>
  </si>
  <si>
    <t>0P9</t>
  </si>
  <si>
    <t>早籼稻</t>
  </si>
  <si>
    <t>整仓</t>
  </si>
  <si>
    <t>230324SCDG002</t>
  </si>
  <si>
    <t>0P15</t>
  </si>
  <si>
    <t>西</t>
  </si>
  <si>
    <t>东</t>
  </si>
  <si>
    <t>230324SCDG003</t>
  </si>
  <si>
    <t>炎陵县神农粮油有限责任公司</t>
  </si>
  <si>
    <t>P1</t>
  </si>
  <si>
    <t>230324SCDG004</t>
  </si>
  <si>
    <t>P12</t>
  </si>
  <si>
    <t>230324SCDG005</t>
  </si>
  <si>
    <t>P6</t>
  </si>
  <si>
    <t>230324SCDG006</t>
  </si>
  <si>
    <t>本库点（红石）</t>
  </si>
  <si>
    <t>230324SCDG007</t>
  </si>
  <si>
    <t>涟源市国家粮食储备库
有限责任公司</t>
  </si>
  <si>
    <t>P10</t>
  </si>
  <si>
    <t>西北</t>
  </si>
  <si>
    <t>东南</t>
  </si>
  <si>
    <t>230324SCDG008</t>
  </si>
  <si>
    <t>0Q2</t>
  </si>
  <si>
    <t>整仓
(上层)</t>
  </si>
  <si>
    <t>230324SCDG009</t>
  </si>
  <si>
    <t>聚宝金昊农业高科有限公司</t>
  </si>
  <si>
    <t>0P3-1</t>
  </si>
  <si>
    <t>230324SCDG010</t>
  </si>
  <si>
    <t>0P7</t>
  </si>
  <si>
    <r>
      <rPr>
        <b/>
        <sz val="12"/>
        <color theme="1"/>
        <rFont val="宋体"/>
        <charset val="134"/>
        <scheme val="minor"/>
      </rPr>
      <t>备注</t>
    </r>
    <r>
      <rPr>
        <sz val="12"/>
        <color theme="1"/>
        <rFont val="宋体"/>
        <charset val="134"/>
        <scheme val="minor"/>
      </rPr>
      <t>:</t>
    </r>
    <r>
      <rPr>
        <sz val="12"/>
        <color theme="1"/>
        <rFont val="宋体"/>
        <charset val="134"/>
        <scheme val="minor"/>
      </rPr>
      <t>买受方如需要在库内汽车板交货的，汽车板前费用30元/吨，由买受方承担。按照《关于执行粮油质量国家标准有关问题的规定》（国粮发〔2010〕178号)执行关于水分、杂质增扣量规定。</t>
    </r>
  </si>
  <si>
    <t>攸县新市国家粮食储备库</t>
    <phoneticPr fontId="18" type="noConversion"/>
  </si>
  <si>
    <t xml:space="preserve">胡志云13974155686 </t>
    <phoneticPr fontId="18" type="noConversion"/>
  </si>
  <si>
    <t>炎陵县神农粮油有限责任公司</t>
    <phoneticPr fontId="18" type="noConversion"/>
  </si>
  <si>
    <t>杨新明18274272897</t>
    <phoneticPr fontId="18" type="noConversion"/>
  </si>
  <si>
    <t>邵阳县桂竹山粮食储备库</t>
    <phoneticPr fontId="18" type="noConversion"/>
  </si>
  <si>
    <t>唐新华13975912161</t>
    <phoneticPr fontId="18" type="noConversion"/>
  </si>
  <si>
    <t>梁成15573805191</t>
    <phoneticPr fontId="18" type="noConversion"/>
  </si>
  <si>
    <t>湘潭市粮油购销总公司</t>
    <phoneticPr fontId="18" type="noConversion"/>
  </si>
  <si>
    <t>刘衡湘13317322222</t>
    <phoneticPr fontId="18" type="noConversion"/>
  </si>
  <si>
    <t>聚宝金昊农业高科有限公司</t>
    <phoneticPr fontId="18" type="noConversion"/>
  </si>
  <si>
    <t xml:space="preserve">唐样15773217581 </t>
    <phoneticPr fontId="18" type="noConversion"/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</si>
</sst>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177" formatCode="0.000_ "/>
    <numFmt numFmtId="178" formatCode="_(* #,##0_);_(* \(#,##0\);_(* &quot;-&quot;_);_(@_)"/>
    <numFmt numFmtId="179" formatCode="0.0_ "/>
    <numFmt numFmtId="180" formatCode="0_ "/>
  </numFmts>
  <fonts count="1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0">
    <xf numFmtId="0" fontId="0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/>
    <xf numFmtId="0" fontId="6" fillId="0" borderId="0" applyBorder="0">
      <alignment vertical="center"/>
    </xf>
    <xf numFmtId="0" fontId="11" fillId="0" borderId="0" applyBorder="0"/>
    <xf numFmtId="0" fontId="11" fillId="0" borderId="0" applyBorder="0"/>
    <xf numFmtId="0" fontId="6" fillId="0" borderId="0" applyBorder="0">
      <alignment vertical="center"/>
    </xf>
    <xf numFmtId="0" fontId="11" fillId="0" borderId="0" applyBorder="0">
      <alignment vertical="center"/>
    </xf>
    <xf numFmtId="0" fontId="6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178" fontId="13" fillId="0" borderId="0" applyBorder="0">
      <protection locked="0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>
      <alignment vertical="center"/>
    </xf>
    <xf numFmtId="0" fontId="6" fillId="0" borderId="0" applyBorder="0">
      <alignment vertical="center"/>
    </xf>
    <xf numFmtId="0" fontId="12" fillId="0" borderId="0">
      <alignment vertical="center"/>
    </xf>
    <xf numFmtId="0" fontId="6" fillId="0" borderId="0" applyBorder="0">
      <alignment vertical="center"/>
    </xf>
    <xf numFmtId="0" fontId="11" fillId="0" borderId="0" applyBorder="0">
      <alignment vertical="center"/>
    </xf>
    <xf numFmtId="0" fontId="6" fillId="0" borderId="0" applyBorder="0">
      <alignment vertical="center"/>
    </xf>
    <xf numFmtId="0" fontId="12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6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6" fillId="0" borderId="0" applyBorder="0">
      <alignment vertical="center"/>
    </xf>
    <xf numFmtId="176" fontId="6" fillId="0" borderId="0" applyFont="0" applyFill="0" applyBorder="0" applyAlignment="0" applyProtection="0">
      <alignment vertical="center"/>
    </xf>
    <xf numFmtId="0" fontId="6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6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6" fillId="0" borderId="0" applyBorder="0"/>
    <xf numFmtId="0" fontId="11" fillId="0" borderId="0" applyBorder="0">
      <alignment vertical="center"/>
    </xf>
    <xf numFmtId="0" fontId="6" fillId="0" borderId="0" applyBorder="0"/>
    <xf numFmtId="0" fontId="6" fillId="0" borderId="0" applyBorder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/>
    <xf numFmtId="0" fontId="11" fillId="0" borderId="0" applyBorder="0">
      <alignment vertical="center"/>
    </xf>
    <xf numFmtId="0" fontId="11" fillId="0" borderId="0" applyBorder="0">
      <alignment vertical="center"/>
    </xf>
    <xf numFmtId="0" fontId="6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6" fillId="0" borderId="0" applyBorder="0"/>
    <xf numFmtId="0" fontId="11" fillId="0" borderId="0" applyBorder="0">
      <alignment vertical="center"/>
    </xf>
    <xf numFmtId="0" fontId="11" fillId="0" borderId="0" applyBorder="0">
      <alignment vertical="center"/>
    </xf>
    <xf numFmtId="0" fontId="6" fillId="0" borderId="0" applyBorder="0"/>
    <xf numFmtId="0" fontId="6" fillId="0" borderId="0" applyBorder="0"/>
    <xf numFmtId="0" fontId="6" fillId="0" borderId="0" applyBorder="0"/>
    <xf numFmtId="0" fontId="6" fillId="0" borderId="0" applyBorder="0"/>
    <xf numFmtId="0" fontId="6" fillId="0" borderId="0" applyBorder="0"/>
    <xf numFmtId="0" fontId="6" fillId="0" borderId="0" applyBorder="0"/>
    <xf numFmtId="176" fontId="6" fillId="0" borderId="0" applyFont="0" applyFill="0" applyBorder="0" applyAlignment="0" applyProtection="0">
      <alignment vertical="center"/>
    </xf>
    <xf numFmtId="0" fontId="6" fillId="0" borderId="0" applyBorder="0"/>
    <xf numFmtId="0" fontId="6" fillId="0" borderId="0" applyBorder="0"/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176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0" fillId="0" borderId="0" xfId="0" applyAlignment="1">
      <alignment wrapText="1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26" applyFont="1" applyFill="1" applyBorder="1" applyAlignment="1">
      <alignment horizontal="center" vertical="center" wrapText="1"/>
    </xf>
    <xf numFmtId="0" fontId="5" fillId="2" borderId="2" xfId="26" applyFont="1" applyFill="1" applyBorder="1" applyAlignment="1">
      <alignment horizontal="center" vertical="center"/>
    </xf>
    <xf numFmtId="0" fontId="5" fillId="0" borderId="2" xfId="26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26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2" borderId="2" xfId="26" applyFont="1" applyFill="1" applyBorder="1" applyAlignment="1">
      <alignment horizontal="center" vertical="center" wrapText="1"/>
    </xf>
    <xf numFmtId="0" fontId="17" fillId="2" borderId="2" xfId="26" applyFont="1" applyFill="1" applyBorder="1" applyAlignment="1">
      <alignment horizontal="center" vertical="center"/>
    </xf>
    <xf numFmtId="0" fontId="17" fillId="0" borderId="2" xfId="26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179" fontId="16" fillId="0" borderId="4" xfId="0" applyNumberFormat="1" applyFont="1" applyFill="1" applyBorder="1" applyAlignment="1">
      <alignment horizontal="center" vertical="center"/>
    </xf>
    <xf numFmtId="180" fontId="16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/>
    </xf>
    <xf numFmtId="180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79" fontId="17" fillId="0" borderId="2" xfId="0" applyNumberFormat="1" applyFont="1" applyFill="1" applyBorder="1" applyAlignment="1">
      <alignment horizontal="center" vertical="center"/>
    </xf>
    <xf numFmtId="0" fontId="17" fillId="0" borderId="2" xfId="26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7" fontId="15" fillId="0" borderId="2" xfId="0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3" xfId="26" applyFont="1" applyFill="1" applyBorder="1" applyAlignment="1">
      <alignment horizontal="center" vertical="center"/>
    </xf>
    <xf numFmtId="0" fontId="17" fillId="0" borderId="4" xfId="26" applyFont="1" applyFill="1" applyBorder="1" applyAlignment="1">
      <alignment horizontal="center" vertical="center"/>
    </xf>
    <xf numFmtId="0" fontId="17" fillId="0" borderId="2" xfId="26" applyFont="1" applyFill="1" applyBorder="1" applyAlignment="1">
      <alignment horizontal="center" vertical="center"/>
    </xf>
    <xf numFmtId="177" fontId="15" fillId="0" borderId="3" xfId="0" applyNumberFormat="1" applyFont="1" applyBorder="1" applyAlignment="1">
      <alignment horizontal="center" vertical="center"/>
    </xf>
    <xf numFmtId="177" fontId="15" fillId="0" borderId="4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17" fillId="2" borderId="3" xfId="26" applyFont="1" applyFill="1" applyBorder="1" applyAlignment="1">
      <alignment horizontal="center" vertical="center"/>
    </xf>
    <xf numFmtId="0" fontId="17" fillId="2" borderId="4" xfId="26" applyFont="1" applyFill="1" applyBorder="1" applyAlignment="1">
      <alignment horizontal="center" vertical="center"/>
    </xf>
    <xf numFmtId="0" fontId="17" fillId="2" borderId="2" xfId="26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2" borderId="3" xfId="26" applyFont="1" applyFill="1" applyBorder="1" applyAlignment="1">
      <alignment horizontal="center" vertical="center" wrapText="1"/>
    </xf>
    <xf numFmtId="0" fontId="17" fillId="2" borderId="4" xfId="26" applyFont="1" applyFill="1" applyBorder="1" applyAlignment="1">
      <alignment horizontal="center" vertical="center" wrapText="1"/>
    </xf>
    <xf numFmtId="0" fontId="17" fillId="0" borderId="3" xfId="26" applyFont="1" applyFill="1" applyBorder="1" applyAlignment="1">
      <alignment horizontal="center" vertical="center" wrapText="1"/>
    </xf>
    <xf numFmtId="0" fontId="17" fillId="0" borderId="4" xfId="26" applyFont="1" applyFill="1" applyBorder="1" applyAlignment="1">
      <alignment horizontal="center" vertical="center" wrapText="1"/>
    </xf>
    <xf numFmtId="0" fontId="17" fillId="0" borderId="2" xfId="26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110">
    <cellStyle name="常规" xfId="0" builtinId="0"/>
    <cellStyle name="常规 10" xfId="19"/>
    <cellStyle name="常规 11" xfId="21"/>
    <cellStyle name="常规 11 2" xfId="23"/>
    <cellStyle name="常规 11 2 2" xfId="3"/>
    <cellStyle name="常规 11 3" xfId="25"/>
    <cellStyle name="常规 12" xfId="8"/>
    <cellStyle name="常规 13" xfId="22"/>
    <cellStyle name="常规 2" xfId="26"/>
    <cellStyle name="常规 2 10" xfId="20"/>
    <cellStyle name="常规 2 2" xfId="18"/>
    <cellStyle name="常规 2 2 2" xfId="14"/>
    <cellStyle name="常规 2 2 2 2" xfId="1"/>
    <cellStyle name="常规 2 2 2 2 2" xfId="27"/>
    <cellStyle name="常规 2 2 2 3" xfId="17"/>
    <cellStyle name="常规 2 2 3" xfId="15"/>
    <cellStyle name="常规 2 2 3 2" xfId="28"/>
    <cellStyle name="常规 2 2 4" xfId="2"/>
    <cellStyle name="常规 2 3" xfId="29"/>
    <cellStyle name="常规 2 3 2" xfId="30"/>
    <cellStyle name="常规 2 3 2 2" xfId="24"/>
    <cellStyle name="常规 2 3 2 2 2" xfId="31"/>
    <cellStyle name="常规 2 3 2 3" xfId="32"/>
    <cellStyle name="常规 2 3 3" xfId="33"/>
    <cellStyle name="常规 2 3 3 2" xfId="34"/>
    <cellStyle name="常规 2 3 4" xfId="35"/>
    <cellStyle name="常规 2 4" xfId="36"/>
    <cellStyle name="常规 2 4 2" xfId="37"/>
    <cellStyle name="常规 2 4 2 2" xfId="38"/>
    <cellStyle name="常规 2 4 3" xfId="39"/>
    <cellStyle name="常规 2 5" xfId="40"/>
    <cellStyle name="常规 2 5 2" xfId="41"/>
    <cellStyle name="常规 2 6" xfId="42"/>
    <cellStyle name="常规 2 6 2" xfId="43"/>
    <cellStyle name="常规 2 7" xfId="44"/>
    <cellStyle name="常规 2 8" xfId="45"/>
    <cellStyle name="常规 2 8 2" xfId="46"/>
    <cellStyle name="常规 2 9" xfId="47"/>
    <cellStyle name="常规 3" xfId="48"/>
    <cellStyle name="常规 3 2" xfId="49"/>
    <cellStyle name="常规 3 2 2" xfId="50"/>
    <cellStyle name="常规 3 2 2 2" xfId="51"/>
    <cellStyle name="常规 3 2 3" xfId="52"/>
    <cellStyle name="常规 3 3" xfId="53"/>
    <cellStyle name="常规 3 3 2" xfId="54"/>
    <cellStyle name="常规 3 4" xfId="55"/>
    <cellStyle name="常规 3 4 2" xfId="57"/>
    <cellStyle name="常规 3 5" xfId="58"/>
    <cellStyle name="常规 3 6" xfId="59"/>
    <cellStyle name="常规 3 6 2" xfId="60"/>
    <cellStyle name="常规 3 7" xfId="61"/>
    <cellStyle name="常规 4" xfId="62"/>
    <cellStyle name="常规 4 2" xfId="63"/>
    <cellStyle name="常规 4 2 2" xfId="65"/>
    <cellStyle name="常规 4 2 2 2" xfId="68"/>
    <cellStyle name="常规 4 2 3" xfId="70"/>
    <cellStyle name="常规 4 3" xfId="71"/>
    <cellStyle name="常规 4 3 2" xfId="73"/>
    <cellStyle name="常规 4 4" xfId="64"/>
    <cellStyle name="常规 4 4 2" xfId="67"/>
    <cellStyle name="常规 4 5" xfId="69"/>
    <cellStyle name="常规 4 6" xfId="74"/>
    <cellStyle name="常规 4 6 2" xfId="76"/>
    <cellStyle name="常规 5" xfId="77"/>
    <cellStyle name="常规 5 2" xfId="7"/>
    <cellStyle name="常规 5 2 2" xfId="9"/>
    <cellStyle name="常规 5 2 2 2" xfId="78"/>
    <cellStyle name="常规 5 2 3" xfId="10"/>
    <cellStyle name="常规 5 3" xfId="79"/>
    <cellStyle name="常规 5 3 2" xfId="80"/>
    <cellStyle name="常规 5 4" xfId="72"/>
    <cellStyle name="常规 6" xfId="5"/>
    <cellStyle name="常规 6 2" xfId="81"/>
    <cellStyle name="常规 6 2 2" xfId="82"/>
    <cellStyle name="常规 6 2 2 2" xfId="83"/>
    <cellStyle name="常规 6 2 3" xfId="12"/>
    <cellStyle name="常规 6 3" xfId="84"/>
    <cellStyle name="常规 6 3 2" xfId="85"/>
    <cellStyle name="常规 6 4" xfId="66"/>
    <cellStyle name="常规 6 4 2" xfId="86"/>
    <cellStyle name="常规 6 5" xfId="6"/>
    <cellStyle name="常规 6 6" xfId="87"/>
    <cellStyle name="常规 6 6 2" xfId="88"/>
    <cellStyle name="常规 6 7" xfId="89"/>
    <cellStyle name="常规 7" xfId="90"/>
    <cellStyle name="常规 7 2" xfId="91"/>
    <cellStyle name="常规 7 2 2" xfId="92"/>
    <cellStyle name="常规 7 2 2 2" xfId="93"/>
    <cellStyle name="常规 7 2 3" xfId="94"/>
    <cellStyle name="常规 7 3" xfId="4"/>
    <cellStyle name="常规 7 3 2" xfId="96"/>
    <cellStyle name="常规 7 4" xfId="97"/>
    <cellStyle name="常规 8" xfId="98"/>
    <cellStyle name="常规 8 2" xfId="13"/>
    <cellStyle name="常规 8 2 2" xfId="99"/>
    <cellStyle name="常规 8 2 2 2" xfId="100"/>
    <cellStyle name="常规 8 2 3" xfId="101"/>
    <cellStyle name="常规 8 3" xfId="11"/>
    <cellStyle name="常规 8 3 2" xfId="102"/>
    <cellStyle name="常规 8 4" xfId="75"/>
    <cellStyle name="常规 9" xfId="103"/>
    <cellStyle name="千位分隔 2" xfId="95"/>
    <cellStyle name="千位分隔 2 2" xfId="104"/>
    <cellStyle name="千位分隔 2 2 2" xfId="106"/>
    <cellStyle name="千位分隔 2 2 2 2" xfId="107"/>
    <cellStyle name="千位分隔 2 2 3" xfId="56"/>
    <cellStyle name="千位分隔 2 3" xfId="108"/>
    <cellStyle name="千位分隔 2 3 2" xfId="109"/>
    <cellStyle name="千位分隔 2 4" xfId="105"/>
    <cellStyle name="千位分隔[0]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workbookViewId="0">
      <selection activeCell="J15" sqref="J15:R16"/>
    </sheetView>
  </sheetViews>
  <sheetFormatPr defaultColWidth="9" defaultRowHeight="21" customHeight="1"/>
  <cols>
    <col min="1" max="1" width="17.25" customWidth="1"/>
    <col min="2" max="2" width="27.625" style="2" customWidth="1"/>
    <col min="3" max="3" width="13.625" style="3" customWidth="1"/>
    <col min="4" max="4" width="9.125" customWidth="1"/>
    <col min="5" max="5" width="9" customWidth="1"/>
    <col min="6" max="6" width="8" customWidth="1"/>
    <col min="7" max="7" width="12.375" customWidth="1"/>
    <col min="8" max="8" width="11.375" customWidth="1"/>
    <col min="10" max="10" width="11.25"/>
    <col min="19" max="19" width="13.625" customWidth="1"/>
  </cols>
  <sheetData>
    <row r="1" spans="1:19" ht="21" customHeight="1">
      <c r="A1" s="4" t="s">
        <v>0</v>
      </c>
    </row>
    <row r="2" spans="1:19" ht="48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9" s="1" customFormat="1" ht="38.25" customHeigh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7" t="s">
        <v>8</v>
      </c>
      <c r="H3" s="10" t="s">
        <v>9</v>
      </c>
      <c r="I3" s="14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7" t="s">
        <v>18</v>
      </c>
      <c r="R3" s="15" t="s">
        <v>19</v>
      </c>
      <c r="S3" s="18" t="s">
        <v>20</v>
      </c>
    </row>
    <row r="4" spans="1:19" s="1" customFormat="1" ht="38.25" customHeight="1">
      <c r="A4" s="11" t="s">
        <v>21</v>
      </c>
      <c r="B4" s="12"/>
      <c r="C4" s="7"/>
      <c r="D4" s="8"/>
      <c r="E4" s="8"/>
      <c r="F4" s="9"/>
      <c r="G4" s="7">
        <f>SUM(G5:G17)</f>
        <v>24967.547999999999</v>
      </c>
      <c r="H4" s="13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1" customFormat="1" ht="32.1" customHeight="1">
      <c r="A5" s="19" t="s">
        <v>22</v>
      </c>
      <c r="B5" s="35" t="s">
        <v>55</v>
      </c>
      <c r="C5" s="21" t="s">
        <v>24</v>
      </c>
      <c r="D5" s="22" t="s">
        <v>25</v>
      </c>
      <c r="E5" s="22" t="s">
        <v>26</v>
      </c>
      <c r="F5" s="23">
        <v>2020</v>
      </c>
      <c r="G5" s="37">
        <v>2131.2710000000002</v>
      </c>
      <c r="H5" s="24">
        <v>2690</v>
      </c>
      <c r="I5" s="25" t="s">
        <v>27</v>
      </c>
      <c r="J5" s="25">
        <v>76.8</v>
      </c>
      <c r="K5" s="25">
        <v>45.5</v>
      </c>
      <c r="L5" s="25">
        <v>0.8</v>
      </c>
      <c r="M5" s="25">
        <v>10.9</v>
      </c>
      <c r="N5" s="25">
        <v>2.4</v>
      </c>
      <c r="O5" s="26">
        <v>1.1000000000000001</v>
      </c>
      <c r="P5" s="27">
        <v>0</v>
      </c>
      <c r="Q5" s="25" t="str">
        <f t="shared" ref="Q5:Q18" si="0">IF(J5&gt;=79,"一等",IF(J5&gt;=77,"二等",IF(J5&gt;=75,"三等",IF(J5&gt;=73,"四等",IF(J5&gt;=71,"五等","等外")))))</f>
        <v>三等</v>
      </c>
      <c r="R5" s="28">
        <v>24.8</v>
      </c>
      <c r="S5" s="39" t="s">
        <v>56</v>
      </c>
    </row>
    <row r="6" spans="1:19" s="1" customFormat="1" ht="32.1" customHeight="1">
      <c r="A6" s="41" t="s">
        <v>28</v>
      </c>
      <c r="B6" s="55" t="s">
        <v>23</v>
      </c>
      <c r="C6" s="58" t="s">
        <v>24</v>
      </c>
      <c r="D6" s="50" t="s">
        <v>29</v>
      </c>
      <c r="E6" s="50" t="s">
        <v>26</v>
      </c>
      <c r="F6" s="44">
        <v>2020</v>
      </c>
      <c r="G6" s="47">
        <v>3254.2829999999999</v>
      </c>
      <c r="H6" s="39">
        <v>2460</v>
      </c>
      <c r="I6" s="29" t="s">
        <v>30</v>
      </c>
      <c r="J6" s="29">
        <v>78.599999999999994</v>
      </c>
      <c r="K6" s="29">
        <v>48.6</v>
      </c>
      <c r="L6" s="29">
        <v>1.2</v>
      </c>
      <c r="M6" s="29">
        <v>11.3</v>
      </c>
      <c r="N6" s="29">
        <v>1.4</v>
      </c>
      <c r="O6" s="30">
        <v>1.9</v>
      </c>
      <c r="P6" s="31">
        <v>0</v>
      </c>
      <c r="Q6" s="38" t="str">
        <f t="shared" si="0"/>
        <v>二等</v>
      </c>
      <c r="R6" s="32">
        <v>28.3</v>
      </c>
      <c r="S6" s="63"/>
    </row>
    <row r="7" spans="1:19" s="1" customFormat="1" ht="32.1" customHeight="1">
      <c r="A7" s="42"/>
      <c r="B7" s="56"/>
      <c r="C7" s="59"/>
      <c r="D7" s="51"/>
      <c r="E7" s="51"/>
      <c r="F7" s="45"/>
      <c r="G7" s="48"/>
      <c r="H7" s="40"/>
      <c r="I7" s="29" t="s">
        <v>31</v>
      </c>
      <c r="J7" s="29">
        <v>77.3</v>
      </c>
      <c r="K7" s="29">
        <v>49.3</v>
      </c>
      <c r="L7" s="29">
        <v>0.8</v>
      </c>
      <c r="M7" s="29">
        <v>11.2</v>
      </c>
      <c r="N7" s="30">
        <v>1.8</v>
      </c>
      <c r="O7" s="30">
        <v>1.2</v>
      </c>
      <c r="P7" s="31">
        <v>0</v>
      </c>
      <c r="Q7" s="38" t="str">
        <f t="shared" si="0"/>
        <v>二等</v>
      </c>
      <c r="R7" s="32">
        <v>24.9</v>
      </c>
      <c r="S7" s="40"/>
    </row>
    <row r="8" spans="1:19" s="1" customFormat="1" ht="32.1" customHeight="1">
      <c r="A8" s="19" t="s">
        <v>32</v>
      </c>
      <c r="B8" s="35" t="s">
        <v>57</v>
      </c>
      <c r="C8" s="21" t="s">
        <v>24</v>
      </c>
      <c r="D8" s="22" t="s">
        <v>34</v>
      </c>
      <c r="E8" s="22" t="s">
        <v>26</v>
      </c>
      <c r="F8" s="23">
        <v>2020</v>
      </c>
      <c r="G8" s="37">
        <v>705.077</v>
      </c>
      <c r="H8" s="24">
        <v>2460</v>
      </c>
      <c r="I8" s="29" t="s">
        <v>27</v>
      </c>
      <c r="J8" s="29">
        <v>77.400000000000006</v>
      </c>
      <c r="K8" s="29">
        <v>44.2</v>
      </c>
      <c r="L8" s="29">
        <v>1.3</v>
      </c>
      <c r="M8" s="29">
        <v>10.9</v>
      </c>
      <c r="N8" s="29">
        <v>1.4</v>
      </c>
      <c r="O8" s="30">
        <v>0.9</v>
      </c>
      <c r="P8" s="31">
        <v>0</v>
      </c>
      <c r="Q8" s="38" t="str">
        <f t="shared" si="0"/>
        <v>二等</v>
      </c>
      <c r="R8" s="32">
        <v>28.1</v>
      </c>
      <c r="S8" s="39" t="s">
        <v>58</v>
      </c>
    </row>
    <row r="9" spans="1:19" s="1" customFormat="1" ht="32.1" customHeight="1">
      <c r="A9" s="19" t="s">
        <v>35</v>
      </c>
      <c r="B9" s="20" t="s">
        <v>33</v>
      </c>
      <c r="C9" s="21" t="s">
        <v>24</v>
      </c>
      <c r="D9" s="22" t="s">
        <v>36</v>
      </c>
      <c r="E9" s="22" t="s">
        <v>26</v>
      </c>
      <c r="F9" s="23">
        <v>2020</v>
      </c>
      <c r="G9" s="37">
        <v>1306.675</v>
      </c>
      <c r="H9" s="24">
        <v>2460</v>
      </c>
      <c r="I9" s="29" t="s">
        <v>27</v>
      </c>
      <c r="J9" s="29">
        <v>77.099999999999994</v>
      </c>
      <c r="K9" s="29">
        <v>40.9</v>
      </c>
      <c r="L9" s="29">
        <v>1.5</v>
      </c>
      <c r="M9" s="29">
        <v>10.8</v>
      </c>
      <c r="N9" s="29">
        <v>1.4</v>
      </c>
      <c r="O9" s="30">
        <v>2</v>
      </c>
      <c r="P9" s="31">
        <v>0</v>
      </c>
      <c r="Q9" s="38" t="str">
        <f t="shared" si="0"/>
        <v>二等</v>
      </c>
      <c r="R9" s="32">
        <v>27.5</v>
      </c>
      <c r="S9" s="63"/>
    </row>
    <row r="10" spans="1:19" s="1" customFormat="1" ht="32.1" customHeight="1">
      <c r="A10" s="19" t="s">
        <v>37</v>
      </c>
      <c r="B10" s="20" t="s">
        <v>33</v>
      </c>
      <c r="C10" s="21" t="s">
        <v>24</v>
      </c>
      <c r="D10" s="22" t="s">
        <v>38</v>
      </c>
      <c r="E10" s="22" t="s">
        <v>26</v>
      </c>
      <c r="F10" s="23">
        <v>2020</v>
      </c>
      <c r="G10" s="37">
        <v>719.24800000000005</v>
      </c>
      <c r="H10" s="24">
        <v>2690</v>
      </c>
      <c r="I10" s="29" t="s">
        <v>27</v>
      </c>
      <c r="J10" s="29">
        <v>77.5</v>
      </c>
      <c r="K10" s="29">
        <v>44.6</v>
      </c>
      <c r="L10" s="29">
        <v>0.9</v>
      </c>
      <c r="M10" s="29">
        <v>11.3</v>
      </c>
      <c r="N10" s="29">
        <v>2.1</v>
      </c>
      <c r="O10" s="30">
        <v>2.2000000000000002</v>
      </c>
      <c r="P10" s="31">
        <v>0</v>
      </c>
      <c r="Q10" s="38" t="str">
        <f t="shared" si="0"/>
        <v>二等</v>
      </c>
      <c r="R10" s="33">
        <v>29</v>
      </c>
      <c r="S10" s="40"/>
    </row>
    <row r="11" spans="1:19" s="1" customFormat="1" ht="32.1" customHeight="1">
      <c r="A11" s="19" t="s">
        <v>39</v>
      </c>
      <c r="B11" s="35" t="s">
        <v>59</v>
      </c>
      <c r="C11" s="21" t="s">
        <v>40</v>
      </c>
      <c r="D11" s="22">
        <v>11</v>
      </c>
      <c r="E11" s="22" t="s">
        <v>26</v>
      </c>
      <c r="F11" s="23">
        <v>2020</v>
      </c>
      <c r="G11" s="37">
        <v>2091.194</v>
      </c>
      <c r="H11" s="24">
        <v>2460</v>
      </c>
      <c r="I11" s="29" t="s">
        <v>27</v>
      </c>
      <c r="J11" s="29">
        <v>77.3</v>
      </c>
      <c r="K11" s="29">
        <v>46.6</v>
      </c>
      <c r="L11" s="29">
        <v>0.6</v>
      </c>
      <c r="M11" s="29">
        <v>11.4</v>
      </c>
      <c r="N11" s="29">
        <v>0.8</v>
      </c>
      <c r="O11" s="30">
        <v>1.6</v>
      </c>
      <c r="P11" s="31">
        <v>0</v>
      </c>
      <c r="Q11" s="38" t="str">
        <f t="shared" si="0"/>
        <v>二等</v>
      </c>
      <c r="R11" s="32">
        <v>24.7</v>
      </c>
      <c r="S11" s="36" t="s">
        <v>60</v>
      </c>
    </row>
    <row r="12" spans="1:19" s="1" customFormat="1" ht="32.1" customHeight="1">
      <c r="A12" s="41" t="s">
        <v>41</v>
      </c>
      <c r="B12" s="55" t="s">
        <v>42</v>
      </c>
      <c r="C12" s="58" t="s">
        <v>24</v>
      </c>
      <c r="D12" s="50" t="s">
        <v>43</v>
      </c>
      <c r="E12" s="50" t="s">
        <v>26</v>
      </c>
      <c r="F12" s="44">
        <v>2020</v>
      </c>
      <c r="G12" s="47">
        <v>2311.8000000000002</v>
      </c>
      <c r="H12" s="41">
        <v>2460</v>
      </c>
      <c r="I12" s="29" t="s">
        <v>44</v>
      </c>
      <c r="J12" s="29">
        <v>77.900000000000006</v>
      </c>
      <c r="K12" s="29">
        <v>46.8</v>
      </c>
      <c r="L12" s="30">
        <v>1</v>
      </c>
      <c r="M12" s="29">
        <v>11.1</v>
      </c>
      <c r="N12" s="29">
        <v>0.6</v>
      </c>
      <c r="O12" s="30">
        <v>1.9</v>
      </c>
      <c r="P12" s="31">
        <v>0</v>
      </c>
      <c r="Q12" s="29" t="str">
        <f t="shared" si="0"/>
        <v>二等</v>
      </c>
      <c r="R12" s="32">
        <v>24.2</v>
      </c>
      <c r="S12" s="39" t="s">
        <v>61</v>
      </c>
    </row>
    <row r="13" spans="1:19" s="1" customFormat="1" ht="32.1" customHeight="1">
      <c r="A13" s="42"/>
      <c r="B13" s="56"/>
      <c r="C13" s="59"/>
      <c r="D13" s="51"/>
      <c r="E13" s="51"/>
      <c r="F13" s="45"/>
      <c r="G13" s="48"/>
      <c r="H13" s="42"/>
      <c r="I13" s="29" t="s">
        <v>45</v>
      </c>
      <c r="J13" s="29">
        <v>77.400000000000006</v>
      </c>
      <c r="K13" s="29">
        <v>47.9</v>
      </c>
      <c r="L13" s="30">
        <v>1</v>
      </c>
      <c r="M13" s="30">
        <v>11</v>
      </c>
      <c r="N13" s="29">
        <v>0.8</v>
      </c>
      <c r="O13" s="30">
        <v>2.4</v>
      </c>
      <c r="P13" s="31">
        <v>0</v>
      </c>
      <c r="Q13" s="29" t="str">
        <f t="shared" si="0"/>
        <v>二等</v>
      </c>
      <c r="R13" s="32">
        <v>23.3</v>
      </c>
      <c r="S13" s="40"/>
    </row>
    <row r="14" spans="1:19" s="1" customFormat="1" ht="32.1" customHeight="1">
      <c r="A14" s="19" t="s">
        <v>46</v>
      </c>
      <c r="B14" s="35" t="s">
        <v>62</v>
      </c>
      <c r="C14" s="34" t="s">
        <v>24</v>
      </c>
      <c r="D14" s="22" t="s">
        <v>47</v>
      </c>
      <c r="E14" s="22" t="s">
        <v>26</v>
      </c>
      <c r="F14" s="23">
        <v>2020</v>
      </c>
      <c r="G14" s="37">
        <v>6000</v>
      </c>
      <c r="H14" s="24">
        <v>2460</v>
      </c>
      <c r="I14" s="20" t="s">
        <v>48</v>
      </c>
      <c r="J14" s="29">
        <v>77.8</v>
      </c>
      <c r="K14" s="29">
        <v>45.6</v>
      </c>
      <c r="L14" s="29">
        <v>0.6</v>
      </c>
      <c r="M14" s="29">
        <v>11.6</v>
      </c>
      <c r="N14" s="29">
        <v>0.4</v>
      </c>
      <c r="O14" s="30">
        <v>1.4</v>
      </c>
      <c r="P14" s="31">
        <v>0</v>
      </c>
      <c r="Q14" s="38" t="str">
        <f t="shared" si="0"/>
        <v>二等</v>
      </c>
      <c r="R14" s="32">
        <v>21.1</v>
      </c>
      <c r="S14" s="36" t="s">
        <v>63</v>
      </c>
    </row>
    <row r="15" spans="1:19" s="1" customFormat="1" ht="32.1" customHeight="1">
      <c r="A15" s="41" t="s">
        <v>49</v>
      </c>
      <c r="B15" s="55" t="s">
        <v>64</v>
      </c>
      <c r="C15" s="60" t="s">
        <v>24</v>
      </c>
      <c r="D15" s="50" t="s">
        <v>51</v>
      </c>
      <c r="E15" s="50" t="s">
        <v>26</v>
      </c>
      <c r="F15" s="44">
        <v>2020</v>
      </c>
      <c r="G15" s="47">
        <v>2495</v>
      </c>
      <c r="H15" s="39">
        <v>2460</v>
      </c>
      <c r="I15" s="29" t="s">
        <v>30</v>
      </c>
      <c r="J15" s="30">
        <v>79</v>
      </c>
      <c r="K15" s="29">
        <v>48.6</v>
      </c>
      <c r="L15" s="30">
        <v>1</v>
      </c>
      <c r="M15" s="29">
        <v>11.9</v>
      </c>
      <c r="N15" s="30">
        <v>0</v>
      </c>
      <c r="O15" s="30">
        <v>1.5</v>
      </c>
      <c r="P15" s="31">
        <v>0</v>
      </c>
      <c r="Q15" s="29" t="str">
        <f t="shared" si="0"/>
        <v>一等</v>
      </c>
      <c r="R15" s="33">
        <v>21</v>
      </c>
      <c r="S15" s="39" t="s">
        <v>65</v>
      </c>
    </row>
    <row r="16" spans="1:19" s="1" customFormat="1" ht="32.1" customHeight="1">
      <c r="A16" s="42"/>
      <c r="B16" s="56"/>
      <c r="C16" s="61"/>
      <c r="D16" s="51"/>
      <c r="E16" s="51"/>
      <c r="F16" s="45"/>
      <c r="G16" s="48"/>
      <c r="H16" s="40"/>
      <c r="I16" s="29" t="s">
        <v>31</v>
      </c>
      <c r="J16" s="29">
        <v>78.8</v>
      </c>
      <c r="K16" s="29">
        <v>49.2</v>
      </c>
      <c r="L16" s="29">
        <v>0.8</v>
      </c>
      <c r="M16" s="29">
        <v>11.3</v>
      </c>
      <c r="N16" s="29">
        <v>0.4</v>
      </c>
      <c r="O16" s="30">
        <v>1.5</v>
      </c>
      <c r="P16" s="31">
        <v>0</v>
      </c>
      <c r="Q16" s="29" t="str">
        <f t="shared" si="0"/>
        <v>二等</v>
      </c>
      <c r="R16" s="32">
        <v>20.6</v>
      </c>
      <c r="S16" s="63"/>
    </row>
    <row r="17" spans="1:19" s="1" customFormat="1" ht="32.1" customHeight="1">
      <c r="A17" s="41" t="s">
        <v>52</v>
      </c>
      <c r="B17" s="57" t="s">
        <v>50</v>
      </c>
      <c r="C17" s="62" t="s">
        <v>24</v>
      </c>
      <c r="D17" s="52" t="s">
        <v>53</v>
      </c>
      <c r="E17" s="52" t="s">
        <v>26</v>
      </c>
      <c r="F17" s="46">
        <v>2020</v>
      </c>
      <c r="G17" s="49">
        <v>3953</v>
      </c>
      <c r="H17" s="43">
        <v>2460</v>
      </c>
      <c r="I17" s="29" t="s">
        <v>31</v>
      </c>
      <c r="J17" s="30">
        <v>77</v>
      </c>
      <c r="K17" s="29">
        <v>47.4</v>
      </c>
      <c r="L17" s="29">
        <v>1.3</v>
      </c>
      <c r="M17" s="29">
        <v>11.5</v>
      </c>
      <c r="N17" s="29">
        <v>0.3</v>
      </c>
      <c r="O17" s="30">
        <v>1.3</v>
      </c>
      <c r="P17" s="31">
        <v>0</v>
      </c>
      <c r="Q17" s="29" t="str">
        <f t="shared" si="0"/>
        <v>二等</v>
      </c>
      <c r="R17" s="33">
        <v>22</v>
      </c>
      <c r="S17" s="63"/>
    </row>
    <row r="18" spans="1:19" ht="32.1" customHeight="1">
      <c r="A18" s="42"/>
      <c r="B18" s="57"/>
      <c r="C18" s="62"/>
      <c r="D18" s="52"/>
      <c r="E18" s="52"/>
      <c r="F18" s="46"/>
      <c r="G18" s="49"/>
      <c r="H18" s="43"/>
      <c r="I18" s="29" t="s">
        <v>30</v>
      </c>
      <c r="J18" s="29">
        <v>78.599999999999994</v>
      </c>
      <c r="K18" s="29">
        <v>48.2</v>
      </c>
      <c r="L18" s="29">
        <v>1.2</v>
      </c>
      <c r="M18" s="29">
        <v>11.3</v>
      </c>
      <c r="N18" s="29">
        <v>0.5</v>
      </c>
      <c r="O18" s="30">
        <v>1.6</v>
      </c>
      <c r="P18" s="31">
        <v>0</v>
      </c>
      <c r="Q18" s="29" t="str">
        <f t="shared" si="0"/>
        <v>二等</v>
      </c>
      <c r="R18" s="32">
        <v>20.9</v>
      </c>
      <c r="S18" s="40"/>
    </row>
    <row r="19" spans="1:19" ht="63" customHeight="1">
      <c r="A19" s="54" t="s">
        <v>54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</sheetData>
  <mergeCells count="38">
    <mergeCell ref="A2:R2"/>
    <mergeCell ref="A19:R19"/>
    <mergeCell ref="A6:A7"/>
    <mergeCell ref="A12:A13"/>
    <mergeCell ref="A15:A16"/>
    <mergeCell ref="A17:A18"/>
    <mergeCell ref="B6:B7"/>
    <mergeCell ref="B12:B13"/>
    <mergeCell ref="B15:B16"/>
    <mergeCell ref="B17:B18"/>
    <mergeCell ref="C6:C7"/>
    <mergeCell ref="C12:C13"/>
    <mergeCell ref="C15:C16"/>
    <mergeCell ref="C17:C18"/>
    <mergeCell ref="D6:D7"/>
    <mergeCell ref="D12:D13"/>
    <mergeCell ref="D15:D16"/>
    <mergeCell ref="D17:D18"/>
    <mergeCell ref="E6:E7"/>
    <mergeCell ref="E12:E13"/>
    <mergeCell ref="E15:E16"/>
    <mergeCell ref="E17:E18"/>
    <mergeCell ref="F6:F7"/>
    <mergeCell ref="F12:F13"/>
    <mergeCell ref="F15:F16"/>
    <mergeCell ref="F17:F18"/>
    <mergeCell ref="G6:G7"/>
    <mergeCell ref="G12:G13"/>
    <mergeCell ref="G15:G16"/>
    <mergeCell ref="G17:G18"/>
    <mergeCell ref="H6:H7"/>
    <mergeCell ref="H12:H13"/>
    <mergeCell ref="H15:H16"/>
    <mergeCell ref="H17:H18"/>
    <mergeCell ref="S12:S13"/>
    <mergeCell ref="S5:S7"/>
    <mergeCell ref="S8:S10"/>
    <mergeCell ref="S15:S18"/>
  </mergeCells>
  <phoneticPr fontId="18" type="noConversion"/>
  <pageMargins left="0.75" right="0.75" top="1" bottom="0.55069444444444404" header="0.5" footer="0.5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蔡小平</dc:creator>
  <cp:lastModifiedBy>Administrator</cp:lastModifiedBy>
  <cp:lastPrinted>2021-01-20T12:32:00Z</cp:lastPrinted>
  <dcterms:created xsi:type="dcterms:W3CDTF">2021-01-15T09:48:00Z</dcterms:created>
  <dcterms:modified xsi:type="dcterms:W3CDTF">2023-03-22T01:26:13Z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D92042017AB8445E9FEDD5A1621D0862</vt:lpwstr>
  </property>
</Properties>
</file>